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ngd\OneDrive\Documents\Longdon Parish Council 2025-2026\Published papers 11th November 2025\"/>
    </mc:Choice>
  </mc:AlternateContent>
  <xr:revisionPtr revIDLastSave="0" documentId="8_{1D870053-F25F-4D1B-A783-0F44489C9A12}" xr6:coauthVersionLast="47" xr6:coauthVersionMax="47" xr10:uidLastSave="{00000000-0000-0000-0000-000000000000}"/>
  <bookViews>
    <workbookView xWindow="-120" yWindow="-120" windowWidth="20730" windowHeight="11160" xr2:uid="{F5B8CA4D-A837-44B5-BB42-C4D5B0F78DA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C21" i="1" l="1"/>
  <c r="B21" i="1"/>
  <c r="B32" i="1"/>
  <c r="B28" i="1" l="1"/>
  <c r="B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Parish Clerk</author>
  </authors>
  <commentList>
    <comment ref="C13" authorId="0" shapeId="0" xr:uid="{96166FA2-94F4-4AC0-B144-0A006DD52F71}">
      <text>
        <r>
          <rPr>
            <b/>
            <sz val="9"/>
            <color indexed="81"/>
            <rFont val="Tahoma"/>
            <family val="2"/>
          </rPr>
          <t>Parish Clerk:</t>
        </r>
        <r>
          <rPr>
            <sz val="9"/>
            <color indexed="81"/>
            <rFont val="Tahoma"/>
            <family val="2"/>
          </rPr>
          <t xml:space="preserve">
Salary £4696.23
PAYE £1556.30</t>
        </r>
      </text>
    </comment>
    <comment ref="A14" authorId="0" shapeId="0" xr:uid="{1349BE2C-4670-40D0-9EE7-64843A6EA7E3}">
      <text>
        <r>
          <rPr>
            <b/>
            <sz val="9"/>
            <color indexed="81"/>
            <rFont val="Tahoma"/>
            <family val="2"/>
          </rPr>
          <t>Parish Clerk:</t>
        </r>
        <r>
          <rPr>
            <sz val="9"/>
            <color indexed="81"/>
            <rFont val="Tahoma"/>
            <family val="2"/>
          </rPr>
          <t xml:space="preserve">
Clerk's expenses
Hall hire
Subscriptions
Audit Int/Ext
Cllr. Training
Payroll fees
Land registry fees
Copies of Good Cllr. Guide
Website fees
WiFi connection and monthly fees
</t>
        </r>
      </text>
    </comment>
    <comment ref="C14" authorId="0" shapeId="0" xr:uid="{54E1A577-C6E4-4549-AD83-B8F9958856D4}">
      <text>
        <r>
          <rPr>
            <b/>
            <sz val="9"/>
            <color indexed="81"/>
            <rFont val="Tahoma"/>
            <family val="2"/>
          </rPr>
          <t>Parish Clerk:</t>
        </r>
        <r>
          <rPr>
            <sz val="9"/>
            <color indexed="81"/>
            <rFont val="Tahoma"/>
            <family val="2"/>
          </rPr>
          <t xml:space="preserve">
payroll fees £52.70
Land registry fee £217
Clerk's exps £141.90
ICO subs £47.00
Hall hire £150.00
Seminar fees £438.00
WiFi connection and monthly fee £1917.38
Ext.warranty on SIDS
£159.65
HiVis waistcoatds £75.22</t>
        </r>
      </text>
    </comment>
    <comment ref="A15" authorId="0" shapeId="0" xr:uid="{73B017E0-A734-48FE-ACD8-C1EF2CC1EB3F}">
      <text>
        <r>
          <rPr>
            <b/>
            <sz val="9"/>
            <color indexed="81"/>
            <rFont val="Tahoma"/>
            <family val="2"/>
          </rPr>
          <t>Parish Clerk:</t>
        </r>
        <r>
          <rPr>
            <sz val="9"/>
            <color indexed="81"/>
            <rFont val="Tahoma"/>
            <family val="2"/>
          </rPr>
          <t xml:space="preserve">
Grass cutting
Dog bins
Churchyard
Litter picking equipment
Parish signage
</t>
        </r>
      </text>
    </comment>
    <comment ref="C15" authorId="0" shapeId="0" xr:uid="{0C5B6852-4F9E-4970-BC80-26C2F25C6D8A}">
      <text>
        <r>
          <rPr>
            <b/>
            <sz val="9"/>
            <color indexed="81"/>
            <rFont val="Tahoma"/>
            <family val="2"/>
          </rPr>
          <t>Parish Clerk:</t>
        </r>
        <r>
          <rPr>
            <sz val="9"/>
            <color indexed="81"/>
            <rFont val="Tahoma"/>
            <family val="2"/>
          </rPr>
          <t xml:space="preserve">
March,april,may,june grass cutting £10860.54
Compost £33
Annual charge for refuse
at churches £1186
</t>
        </r>
      </text>
    </comment>
    <comment ref="C18" authorId="0" shapeId="0" xr:uid="{A1CE8414-6ED1-4D92-BD4C-EDD17FADC3EE}">
      <text>
        <r>
          <rPr>
            <b/>
            <sz val="9"/>
            <color indexed="81"/>
            <rFont val="Tahoma"/>
            <family val="2"/>
          </rPr>
          <t>Parish Clerk:</t>
        </r>
        <r>
          <rPr>
            <sz val="9"/>
            <color indexed="81"/>
            <rFont val="Tahoma"/>
            <family val="2"/>
          </rPr>
          <t xml:space="preserve">
£400 Longdon Show Committee
£200 + £200 flower group
£268.80 replacement
 defib pads
£400 Longdon Welfare Group + £400 op
£200 Longdon VC Group
+£200 op</t>
        </r>
      </text>
    </comment>
    <comment ref="C19" authorId="0" shapeId="0" xr:uid="{5F935B53-FC40-4BB5-82E4-4F813B806287}">
      <text>
        <r>
          <rPr>
            <b/>
            <sz val="9"/>
            <color indexed="81"/>
            <rFont val="Tahoma"/>
            <family val="2"/>
          </rPr>
          <t>Parish Clerk:</t>
        </r>
        <r>
          <rPr>
            <sz val="9"/>
            <color indexed="81"/>
            <rFont val="Tahoma"/>
            <family val="2"/>
          </rPr>
          <t xml:space="preserve">
Work on Giddywell Lane £2,978.40
Clear gullies on Borough Lane ££648
Mats for repairing bus shelters £892.89
Commencement of bus shelter 1 £280
Completion of bus shelter 1 on Brook End £229.70
Gully cleansing £648
2nd bus shelter £567.30</t>
        </r>
      </text>
    </comment>
  </commentList>
</comments>
</file>

<file path=xl/sharedStrings.xml><?xml version="1.0" encoding="utf-8"?>
<sst xmlns="http://schemas.openxmlformats.org/spreadsheetml/2006/main" count="45" uniqueCount="43">
  <si>
    <t>LONGDON PARISH COUNCIL</t>
  </si>
  <si>
    <t>DETAILS</t>
  </si>
  <si>
    <t>C/FWD</t>
  </si>
  <si>
    <t>PRECEPT</t>
  </si>
  <si>
    <t>SECTION 137</t>
  </si>
  <si>
    <t>ADMINISTRATION</t>
  </si>
  <si>
    <t>INSURANCE</t>
  </si>
  <si>
    <t>TOTAL</t>
  </si>
  <si>
    <t>NET SURPLUS/DEFICIT</t>
  </si>
  <si>
    <t>BANK RECONCILIATION</t>
  </si>
  <si>
    <t>Receipts</t>
  </si>
  <si>
    <t>Payments</t>
  </si>
  <si>
    <t>CASH BOOK RECONCILIATION</t>
  </si>
  <si>
    <t>CONTINGENCY</t>
  </si>
  <si>
    <t>MAINTENANCE</t>
  </si>
  <si>
    <t>OTHER PROJECTS</t>
  </si>
  <si>
    <t xml:space="preserve">Income </t>
  </si>
  <si>
    <t>Expenditure</t>
  </si>
  <si>
    <t>COMMUNICATION</t>
  </si>
  <si>
    <t>SALARIES (gross)</t>
  </si>
  <si>
    <t>BUDGET</t>
  </si>
  <si>
    <t>1.FINANCIAL STATEMENT</t>
  </si>
  <si>
    <t xml:space="preserve">Receipts and Payments </t>
  </si>
  <si>
    <t>Interest (Reserve Accounts)</t>
  </si>
  <si>
    <t>Reserve Accounts and Interest</t>
  </si>
  <si>
    <t>interest</t>
  </si>
  <si>
    <t>2025-26</t>
  </si>
  <si>
    <t>VAT Refund 2024-25</t>
  </si>
  <si>
    <t>CIL Payment 2025-26</t>
  </si>
  <si>
    <t>Reimbursement of stile gate</t>
  </si>
  <si>
    <t xml:space="preserve">grass cutting and work in the pariish, </t>
  </si>
  <si>
    <t>Reimbursement of grass cutting</t>
  </si>
  <si>
    <t>payroll fee -  wifi conn - clerk's exps - land registry</t>
  </si>
  <si>
    <t>1st April to 31st October 2025</t>
  </si>
  <si>
    <t>Balance @ 31st October 2025</t>
  </si>
  <si>
    <t>Current A/C   bal @ 31st Oct 2025</t>
  </si>
  <si>
    <t>Inc. and Exp Oct</t>
  </si>
  <si>
    <t>Details - October</t>
  </si>
  <si>
    <t>Refund of overpayment</t>
  </si>
  <si>
    <t>refund of overpayments</t>
  </si>
  <si>
    <t xml:space="preserve">paye and nett salary inc. </t>
  </si>
  <si>
    <t>Grant to LW G - LVC -LFG</t>
  </si>
  <si>
    <t>Refub 2nd bus shelter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</si>
</sst>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9"/>
      <color theme="4"/>
      <name val="Calibri"/>
      <family val="2"/>
      <scheme val="minor"/>
    </font>
    <font>
      <sz val="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1" xfId="0" applyFont="1" applyBorder="1"/>
    <xf numFmtId="0" fontId="1" fillId="0" borderId="1" xfId="0" applyFont="1" applyBorder="1"/>
    <xf numFmtId="44" fontId="0" fillId="0" borderId="1" xfId="0" applyNumberFormat="1" applyBorder="1"/>
    <xf numFmtId="0" fontId="0" fillId="0" borderId="1" xfId="0" applyBorder="1"/>
    <xf numFmtId="44" fontId="1" fillId="0" borderId="1" xfId="0" applyNumberFormat="1" applyFont="1" applyBorder="1"/>
    <xf numFmtId="44" fontId="0" fillId="0" borderId="2" xfId="0" applyNumberFormat="1" applyBorder="1"/>
    <xf numFmtId="0" fontId="4" fillId="0" borderId="1" xfId="0" applyFont="1" applyBorder="1"/>
    <xf numFmtId="0" fontId="0" fillId="0" borderId="2" xfId="0" applyBorder="1"/>
    <xf numFmtId="0" fontId="8" fillId="0" borderId="1" xfId="0" applyFont="1" applyBorder="1"/>
    <xf numFmtId="0" fontId="9" fillId="0" borderId="1" xfId="0" applyFont="1" applyBorder="1"/>
    <xf numFmtId="44" fontId="1" fillId="0" borderId="2" xfId="0" applyNumberFormat="1" applyFont="1" applyBorder="1"/>
    <xf numFmtId="0" fontId="9" fillId="0" borderId="0" xfId="0" applyFont="1"/>
    <xf numFmtId="0" fontId="11" fillId="0" borderId="1" xfId="0" applyFont="1" applyBorder="1"/>
    <xf numFmtId="0" fontId="12" fillId="0" borderId="1" xfId="0" applyFont="1" applyBorder="1"/>
    <xf numFmtId="44" fontId="13" fillId="0" borderId="1" xfId="0" applyNumberFormat="1" applyFont="1" applyBorder="1"/>
    <xf numFmtId="0" fontId="1" fillId="0" borderId="3" xfId="0" applyFont="1" applyBorder="1"/>
    <xf numFmtId="0" fontId="0" fillId="0" borderId="3" xfId="0" applyBorder="1"/>
    <xf numFmtId="44" fontId="0" fillId="0" borderId="3" xfId="0" applyNumberFormat="1" applyBorder="1"/>
    <xf numFmtId="0" fontId="10" fillId="0" borderId="1" xfId="0" applyFont="1" applyBorder="1"/>
    <xf numFmtId="0" fontId="15" fillId="0" borderId="1" xfId="1" applyFont="1" applyBorder="1"/>
    <xf numFmtId="0" fontId="16" fillId="0" borderId="1" xfId="0" applyFont="1" applyBorder="1"/>
    <xf numFmtId="0" fontId="0" fillId="0" borderId="4" xfId="0" applyBorder="1"/>
    <xf numFmtId="44" fontId="4" fillId="0" borderId="2" xfId="0" applyNumberFormat="1" applyFont="1" applyBorder="1"/>
    <xf numFmtId="0" fontId="5" fillId="0" borderId="1" xfId="0" applyFont="1" applyBorder="1"/>
    <xf numFmtId="44" fontId="1" fillId="0" borderId="4" xfId="0" applyNumberFormat="1" applyFont="1" applyBorder="1"/>
    <xf numFmtId="44" fontId="1" fillId="0" borderId="5" xfId="0" applyNumberFormat="1" applyFont="1" applyBorder="1"/>
    <xf numFmtId="44" fontId="4" fillId="0" borderId="5" xfId="0" applyNumberFormat="1" applyFont="1" applyBorder="1"/>
    <xf numFmtId="0" fontId="16" fillId="0" borderId="4" xfId="0" applyFont="1" applyBorder="1"/>
    <xf numFmtId="44" fontId="0" fillId="0" borderId="4" xfId="0" applyNumberFormat="1" applyBorder="1"/>
    <xf numFmtId="0" fontId="17" fillId="0" borderId="1" xfId="0" applyFont="1" applyBorder="1"/>
    <xf numFmtId="0" fontId="5" fillId="0" borderId="3" xfId="0" applyFont="1" applyBorder="1"/>
    <xf numFmtId="0" fontId="2" fillId="0" borderId="1" xfId="0" applyFont="1" applyBorder="1"/>
    <xf numFmtId="44" fontId="16" fillId="0" borderId="1" xfId="0" applyNumberFormat="1" applyFont="1" applyBorder="1"/>
    <xf numFmtId="44" fontId="18" fillId="0" borderId="1" xfId="0" applyNumberFormat="1" applyFont="1" applyBorder="1"/>
    <xf numFmtId="0" fontId="18" fillId="0" borderId="1" xfId="0" applyFont="1" applyBorder="1"/>
    <xf numFmtId="44" fontId="0" fillId="0" borderId="6" xfId="0" applyNumberFormat="1" applyBorder="1"/>
    <xf numFmtId="0" fontId="0" fillId="0" borderId="6" xfId="0" applyBorder="1"/>
    <xf numFmtId="0" fontId="19" fillId="0" borderId="1" xfId="0" applyFont="1" applyBorder="1"/>
    <xf numFmtId="44" fontId="0" fillId="0" borderId="0" xfId="0" applyNumberFormat="1"/>
    <xf numFmtId="44" fontId="8" fillId="0" borderId="1" xfId="0" applyNumberFormat="1" applyFont="1" applyBorder="1"/>
    <xf numFmtId="44" fontId="0" fillId="0" borderId="8" xfId="0" applyNumberFormat="1" applyBorder="1"/>
    <xf numFmtId="44" fontId="0" fillId="0" borderId="7" xfId="0" applyNumberFormat="1" applyBorder="1"/>
    <xf numFmtId="44" fontId="20" fillId="0" borderId="1" xfId="0" applyNumberFormat="1" applyFont="1" applyBorder="1"/>
    <xf numFmtId="44" fontId="5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lance@%2031st%20May%202022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ED540-F0B3-49DC-A9C2-019FBFFD5F1C}">
  <dimension ref="A1:J33"/>
  <sheetViews>
    <sheetView tabSelected="1" workbookViewId="0">
      <selection activeCell="A12" sqref="A12"/>
    </sheetView>
  </sheetViews>
  <sheetFormatPr defaultRowHeight="15" x14ac:dyDescent="0.25"/>
  <cols>
    <col min="1" max="1" width="25.85546875" customWidth="1"/>
    <col min="2" max="2" width="11.42578125" customWidth="1"/>
    <col min="3" max="3" width="12.42578125" customWidth="1"/>
    <col min="4" max="4" width="11.42578125" customWidth="1"/>
    <col min="5" max="5" width="11.7109375" customWidth="1"/>
    <col min="6" max="6" width="25.42578125" customWidth="1"/>
    <col min="7" max="7" width="25.5703125" hidden="1" customWidth="1"/>
    <col min="8" max="8" width="10.5703125" bestFit="1" customWidth="1"/>
    <col min="10" max="10" width="11.140625" customWidth="1"/>
  </cols>
  <sheetData>
    <row r="1" spans="1:10" ht="21" x14ac:dyDescent="0.35">
      <c r="A1" s="32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 ht="15.75" x14ac:dyDescent="0.25">
      <c r="A2" s="1" t="s">
        <v>21</v>
      </c>
      <c r="B2" s="2" t="s">
        <v>26</v>
      </c>
      <c r="C2" s="2" t="s">
        <v>33</v>
      </c>
      <c r="D2" s="2"/>
      <c r="E2" s="4"/>
      <c r="F2" s="4"/>
      <c r="G2" s="4"/>
      <c r="H2" s="4"/>
      <c r="I2" s="4"/>
      <c r="J2" s="4"/>
    </row>
    <row r="3" spans="1:10" x14ac:dyDescent="0.25">
      <c r="A3" s="4" t="s">
        <v>22</v>
      </c>
      <c r="B3" s="4"/>
      <c r="C3" s="4"/>
      <c r="D3" s="4"/>
      <c r="E3" s="2"/>
      <c r="F3" s="2"/>
      <c r="G3" s="4"/>
      <c r="H3" s="4"/>
      <c r="I3" s="4"/>
      <c r="J3" s="4"/>
    </row>
    <row r="4" spans="1:10" ht="15.75" x14ac:dyDescent="0.25">
      <c r="A4" s="2" t="s">
        <v>1</v>
      </c>
      <c r="B4" s="1" t="s">
        <v>16</v>
      </c>
      <c r="C4" s="7" t="s">
        <v>17</v>
      </c>
      <c r="D4" s="7" t="s">
        <v>20</v>
      </c>
      <c r="E4" s="30" t="s">
        <v>36</v>
      </c>
      <c r="F4" s="7" t="s">
        <v>37</v>
      </c>
      <c r="G4" s="4"/>
      <c r="H4" s="4"/>
      <c r="I4" s="4"/>
      <c r="J4" s="4"/>
    </row>
    <row r="5" spans="1:10" x14ac:dyDescent="0.25">
      <c r="A5" s="16" t="s">
        <v>2</v>
      </c>
      <c r="B5" s="18">
        <v>57622.07</v>
      </c>
      <c r="G5" s="31"/>
      <c r="H5" s="17"/>
      <c r="I5" s="17"/>
      <c r="J5" s="17"/>
    </row>
    <row r="6" spans="1:10" x14ac:dyDescent="0.25">
      <c r="A6" s="2" t="s">
        <v>3</v>
      </c>
      <c r="B6" s="3">
        <v>33461</v>
      </c>
      <c r="C6" s="4"/>
      <c r="D6" s="6">
        <v>33461</v>
      </c>
      <c r="E6" s="6"/>
      <c r="F6" s="4"/>
      <c r="G6" s="4"/>
      <c r="H6" s="4"/>
      <c r="I6" s="4"/>
      <c r="J6" s="4"/>
    </row>
    <row r="7" spans="1:10" x14ac:dyDescent="0.25">
      <c r="A7" s="7" t="s">
        <v>27</v>
      </c>
      <c r="B7" s="3">
        <v>1815.39</v>
      </c>
      <c r="C7" s="4"/>
      <c r="D7" s="6">
        <v>1773.22</v>
      </c>
      <c r="E7" s="6"/>
      <c r="F7" s="4"/>
      <c r="G7" s="4"/>
      <c r="H7" s="4"/>
      <c r="I7" s="4"/>
      <c r="J7" s="4"/>
    </row>
    <row r="8" spans="1:10" x14ac:dyDescent="0.25">
      <c r="A8" s="7" t="s">
        <v>28</v>
      </c>
      <c r="B8" s="3">
        <v>2897.16</v>
      </c>
      <c r="E8" s="6"/>
      <c r="F8" s="33"/>
      <c r="G8" s="4"/>
      <c r="H8" s="4"/>
      <c r="I8" s="4"/>
      <c r="J8" s="4"/>
    </row>
    <row r="9" spans="1:10" x14ac:dyDescent="0.25">
      <c r="A9" s="7" t="s">
        <v>23</v>
      </c>
      <c r="B9" s="3">
        <v>1010.31</v>
      </c>
      <c r="C9" s="4"/>
      <c r="D9" s="6">
        <v>750</v>
      </c>
      <c r="E9" s="6">
        <v>141.87</v>
      </c>
      <c r="F9" s="33" t="s">
        <v>25</v>
      </c>
      <c r="G9" s="4"/>
      <c r="H9" s="4"/>
      <c r="I9" s="4"/>
      <c r="J9" s="4"/>
    </row>
    <row r="10" spans="1:10" x14ac:dyDescent="0.25">
      <c r="A10" s="30" t="s">
        <v>29</v>
      </c>
      <c r="B10" s="3">
        <v>46.5</v>
      </c>
      <c r="G10" s="4"/>
      <c r="H10" s="4"/>
      <c r="I10" s="4"/>
      <c r="J10" s="4"/>
    </row>
    <row r="11" spans="1:10" x14ac:dyDescent="0.25">
      <c r="A11" s="7" t="s">
        <v>31</v>
      </c>
      <c r="B11" s="3">
        <v>1055</v>
      </c>
      <c r="C11" s="4"/>
      <c r="D11" s="6"/>
      <c r="E11" s="6"/>
      <c r="F11" s="33"/>
      <c r="G11" s="4"/>
      <c r="H11" s="4"/>
      <c r="I11" s="4"/>
      <c r="J11" s="4"/>
    </row>
    <row r="12" spans="1:10" x14ac:dyDescent="0.25">
      <c r="A12" s="30" t="s">
        <v>38</v>
      </c>
      <c r="B12" s="41">
        <v>600</v>
      </c>
      <c r="C12" s="4"/>
      <c r="D12" s="8"/>
      <c r="E12" s="6">
        <v>600</v>
      </c>
      <c r="F12" s="21" t="s">
        <v>39</v>
      </c>
      <c r="G12" s="4"/>
      <c r="H12" s="4"/>
      <c r="I12" s="4"/>
      <c r="J12" s="4"/>
    </row>
    <row r="13" spans="1:10" x14ac:dyDescent="0.25">
      <c r="A13" s="2" t="s">
        <v>19</v>
      </c>
      <c r="B13" s="3"/>
      <c r="C13" s="3">
        <v>6252.53</v>
      </c>
      <c r="D13" s="6">
        <v>9752</v>
      </c>
      <c r="E13" s="6">
        <v>901.79</v>
      </c>
      <c r="F13" s="21" t="s">
        <v>40</v>
      </c>
      <c r="G13" s="4"/>
      <c r="H13" s="4"/>
      <c r="I13" s="4"/>
      <c r="J13" s="4"/>
    </row>
    <row r="14" spans="1:10" x14ac:dyDescent="0.25">
      <c r="A14" s="2" t="s">
        <v>5</v>
      </c>
      <c r="B14" s="4"/>
      <c r="C14" s="3">
        <v>3832.15</v>
      </c>
      <c r="D14" s="6">
        <v>2000</v>
      </c>
      <c r="E14" s="39">
        <v>363.11</v>
      </c>
      <c r="F14" s="43" t="s">
        <v>32</v>
      </c>
      <c r="G14" s="4"/>
      <c r="H14" s="34"/>
      <c r="I14" s="2"/>
      <c r="J14" s="4"/>
    </row>
    <row r="15" spans="1:10" x14ac:dyDescent="0.25">
      <c r="A15" s="2" t="s">
        <v>14</v>
      </c>
      <c r="B15" s="4"/>
      <c r="C15" s="3">
        <v>13084.54</v>
      </c>
      <c r="D15" s="6">
        <v>14000</v>
      </c>
      <c r="E15" s="6">
        <v>1770</v>
      </c>
      <c r="F15" s="40" t="s">
        <v>30</v>
      </c>
      <c r="I15" s="9"/>
      <c r="J15" s="3"/>
    </row>
    <row r="16" spans="1:10" x14ac:dyDescent="0.25">
      <c r="A16" s="2" t="s">
        <v>6</v>
      </c>
      <c r="B16" s="4"/>
      <c r="C16" s="41">
        <v>683.4</v>
      </c>
      <c r="D16" s="6">
        <v>700</v>
      </c>
      <c r="E16" s="6">
        <v>0</v>
      </c>
      <c r="F16" s="34"/>
      <c r="G16" s="35"/>
      <c r="H16" s="34"/>
      <c r="I16" s="2"/>
      <c r="J16" s="3"/>
    </row>
    <row r="17" spans="1:10" x14ac:dyDescent="0.25">
      <c r="A17" s="2" t="s">
        <v>18</v>
      </c>
      <c r="B17" s="4"/>
      <c r="C17" s="3"/>
      <c r="D17" s="6">
        <v>0</v>
      </c>
      <c r="E17" s="6">
        <v>0</v>
      </c>
      <c r="F17" s="21"/>
      <c r="G17" s="21"/>
      <c r="H17" s="3"/>
      <c r="I17" s="4"/>
      <c r="J17" s="4"/>
    </row>
    <row r="18" spans="1:10" x14ac:dyDescent="0.25">
      <c r="A18" s="14" t="s">
        <v>4</v>
      </c>
      <c r="B18" s="4"/>
      <c r="C18" s="15">
        <v>2268.8000000000002</v>
      </c>
      <c r="D18" s="3">
        <v>2500</v>
      </c>
      <c r="E18" s="6">
        <v>800</v>
      </c>
      <c r="F18" s="9" t="s">
        <v>41</v>
      </c>
      <c r="G18" s="2"/>
      <c r="H18" s="5"/>
      <c r="I18" s="19"/>
      <c r="J18" s="4"/>
    </row>
    <row r="19" spans="1:10" x14ac:dyDescent="0.25">
      <c r="A19" s="2" t="s">
        <v>15</v>
      </c>
      <c r="B19" s="13"/>
      <c r="C19" s="3">
        <v>6244.29</v>
      </c>
      <c r="D19" s="3">
        <v>12000</v>
      </c>
      <c r="E19" s="6">
        <v>567.29999999999995</v>
      </c>
      <c r="F19" s="9" t="s">
        <v>42</v>
      </c>
      <c r="G19" s="4"/>
      <c r="H19" s="4"/>
      <c r="I19" s="4"/>
      <c r="J19" s="3"/>
    </row>
    <row r="20" spans="1:10" s="12" customFormat="1" x14ac:dyDescent="0.25">
      <c r="A20" s="2" t="s">
        <v>13</v>
      </c>
      <c r="B20" s="10"/>
      <c r="D20" s="44">
        <v>1000</v>
      </c>
      <c r="E20" s="6">
        <v>0</v>
      </c>
      <c r="F20" s="9"/>
      <c r="G20" s="10"/>
      <c r="H20" s="10"/>
      <c r="I20" s="2"/>
      <c r="J20" s="5"/>
    </row>
    <row r="21" spans="1:10" s="12" customFormat="1" x14ac:dyDescent="0.25">
      <c r="A21" s="2" t="s">
        <v>7</v>
      </c>
      <c r="B21" s="5">
        <f>SUM(B5:B13)</f>
        <v>98507.430000000008</v>
      </c>
      <c r="C21" s="5">
        <f>SUM(C13:C20)</f>
        <v>32365.710000000003</v>
      </c>
      <c r="D21" s="11"/>
      <c r="E21" s="23">
        <f>SUM(E13:E20)</f>
        <v>4402.2</v>
      </c>
      <c r="F21" s="21"/>
      <c r="G21" s="2"/>
      <c r="H21" s="4"/>
      <c r="I21" s="10"/>
      <c r="J21" s="10"/>
    </row>
    <row r="22" spans="1:10" x14ac:dyDescent="0.25">
      <c r="A22" s="2" t="s">
        <v>8</v>
      </c>
      <c r="B22" s="11">
        <f>SUM(B21-C21)</f>
        <v>66141.72</v>
      </c>
      <c r="D22" s="26"/>
      <c r="F22" s="4"/>
      <c r="G22" s="21"/>
      <c r="H22" s="3"/>
      <c r="I22" s="4"/>
      <c r="J22" s="4"/>
    </row>
    <row r="23" spans="1:10" x14ac:dyDescent="0.25">
      <c r="C23" s="25"/>
      <c r="D23" s="4"/>
      <c r="E23" s="27"/>
      <c r="F23" s="22"/>
      <c r="G23" s="28"/>
      <c r="H23" s="29"/>
      <c r="I23" s="22"/>
      <c r="J23" s="22"/>
    </row>
    <row r="24" spans="1:10" x14ac:dyDescent="0.25">
      <c r="A24" s="2" t="s">
        <v>12</v>
      </c>
      <c r="C24" s="4"/>
      <c r="D24" s="4"/>
      <c r="E24" s="4"/>
      <c r="F24" s="4"/>
      <c r="G24" s="5"/>
      <c r="H24" s="5"/>
      <c r="I24" s="4"/>
      <c r="J24" s="4"/>
    </row>
    <row r="25" spans="1:10" x14ac:dyDescent="0.25">
      <c r="A25" s="4" t="s">
        <v>2</v>
      </c>
      <c r="B25" s="5">
        <v>57622.07</v>
      </c>
      <c r="C25" s="24"/>
      <c r="D25" s="4"/>
      <c r="E25" s="4"/>
      <c r="F25" s="4"/>
      <c r="G25" s="4"/>
      <c r="H25" s="4"/>
      <c r="I25" s="4"/>
      <c r="J25" s="4"/>
    </row>
    <row r="26" spans="1:10" x14ac:dyDescent="0.25">
      <c r="A26" s="4" t="s">
        <v>10</v>
      </c>
      <c r="B26" s="3">
        <v>40885.360000000001</v>
      </c>
      <c r="C26" s="4"/>
      <c r="D26" s="4"/>
      <c r="E26" s="4"/>
      <c r="F26" s="4"/>
      <c r="G26" s="4"/>
      <c r="H26" s="4"/>
      <c r="I26" s="4"/>
      <c r="J26" s="4"/>
    </row>
    <row r="27" spans="1:10" x14ac:dyDescent="0.25">
      <c r="A27" s="4" t="s">
        <v>11</v>
      </c>
      <c r="B27" s="3">
        <v>32365.71</v>
      </c>
      <c r="C27" s="4"/>
      <c r="D27" s="4"/>
      <c r="E27" s="4"/>
      <c r="F27" s="4"/>
      <c r="G27" s="4"/>
      <c r="H27" s="4"/>
      <c r="I27" s="4"/>
      <c r="J27" s="4"/>
    </row>
    <row r="28" spans="1:10" x14ac:dyDescent="0.25">
      <c r="A28" s="20" t="s">
        <v>34</v>
      </c>
      <c r="B28" s="5">
        <f>SUM(B25+B26-B27)</f>
        <v>66141.72</v>
      </c>
      <c r="C28" s="4"/>
      <c r="D28" s="4"/>
      <c r="E28" s="4"/>
      <c r="F28" s="5"/>
      <c r="G28" s="4"/>
      <c r="H28" s="4"/>
      <c r="I28" s="4"/>
      <c r="J28" s="4"/>
    </row>
    <row r="29" spans="1:10" x14ac:dyDescent="0.25">
      <c r="A29" s="2" t="s">
        <v>9</v>
      </c>
      <c r="C29" s="4"/>
      <c r="D29" s="2"/>
      <c r="E29" s="4"/>
      <c r="F29" s="4"/>
      <c r="G29" s="4"/>
      <c r="H29" s="4"/>
      <c r="I29" s="4"/>
      <c r="J29" s="4"/>
    </row>
    <row r="30" spans="1:10" x14ac:dyDescent="0.25">
      <c r="A30" s="21" t="s">
        <v>35</v>
      </c>
      <c r="B30" s="3">
        <v>13799.74</v>
      </c>
      <c r="C30" s="2"/>
      <c r="D30" s="4"/>
      <c r="E30" s="4"/>
      <c r="F30" s="8"/>
      <c r="G30" s="36"/>
      <c r="H30" s="3"/>
      <c r="I30" s="4"/>
      <c r="J30" s="4"/>
    </row>
    <row r="31" spans="1:10" x14ac:dyDescent="0.25">
      <c r="A31" s="21" t="s">
        <v>24</v>
      </c>
      <c r="B31" s="42">
        <v>52341.98</v>
      </c>
      <c r="C31" s="4"/>
      <c r="D31" s="4"/>
      <c r="E31" s="3"/>
      <c r="F31" s="4"/>
      <c r="G31" s="5"/>
      <c r="H31" s="3"/>
      <c r="I31" s="4"/>
      <c r="J31" s="4"/>
    </row>
    <row r="32" spans="1:10" x14ac:dyDescent="0.25">
      <c r="A32" s="38" t="s">
        <v>34</v>
      </c>
      <c r="B32" s="5">
        <f>+SUM(B30:B31)</f>
        <v>66141.72</v>
      </c>
      <c r="C32" s="4"/>
      <c r="D32" s="2"/>
      <c r="E32" s="3"/>
      <c r="F32" s="4"/>
      <c r="G32" s="5"/>
      <c r="H32" s="3"/>
      <c r="I32" s="4"/>
      <c r="J32" s="4"/>
    </row>
    <row r="33" spans="2:10" x14ac:dyDescent="0.25">
      <c r="B33" s="37"/>
      <c r="C33" s="9"/>
      <c r="D33" s="4"/>
      <c r="E33" s="5"/>
      <c r="F33" s="8"/>
      <c r="G33" s="3">
        <v>329.22</v>
      </c>
      <c r="H33" s="37"/>
      <c r="I33" s="4"/>
      <c r="J33" s="4"/>
    </row>
  </sheetData>
  <hyperlinks>
    <hyperlink ref="A28" r:id="rId1" display="Balance@ 31st May 2022" xr:uid="{E7B7B058-DEA9-44D0-8843-8F16214D2D33}"/>
  </hyperlinks>
  <pageMargins left="0.7" right="0.7" top="0.75" bottom="0.75" header="0.3" footer="0.3"/>
  <pageSetup paperSize="9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Longdon Parish Council Chris Gracey</cp:lastModifiedBy>
  <cp:lastPrinted>2025-10-13T13:54:51Z</cp:lastPrinted>
  <dcterms:created xsi:type="dcterms:W3CDTF">2020-05-14T17:24:32Z</dcterms:created>
  <dcterms:modified xsi:type="dcterms:W3CDTF">2025-11-04T14:25:52Z</dcterms:modified>
</cp:coreProperties>
</file>